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eredménylista" sheetId="2" r:id="rId1"/>
    <sheet name="munka" sheetId="1" r:id="rId2"/>
  </sheets>
  <definedNames>
    <definedName name="_xlnm._FilterDatabase" localSheetId="0" hidden="1">eredménylista!$A$2:$I$2</definedName>
    <definedName name="_xlnm._FilterDatabase" localSheetId="1" hidden="1">munka!$A$23:$Y$23</definedName>
  </definedNames>
  <calcPr calcId="124519"/>
</workbook>
</file>

<file path=xl/calcChain.xml><?xml version="1.0" encoding="utf-8"?>
<calcChain xmlns="http://schemas.openxmlformats.org/spreadsheetml/2006/main">
  <c r="J12" i="1"/>
  <c r="J4"/>
  <c r="J5"/>
  <c r="J6"/>
  <c r="J7"/>
  <c r="J8"/>
  <c r="J9"/>
  <c r="J10"/>
  <c r="J11"/>
  <c r="J13"/>
  <c r="J14"/>
  <c r="J15"/>
  <c r="J16"/>
  <c r="J17"/>
  <c r="J18"/>
  <c r="J19"/>
  <c r="J3"/>
  <c r="P26"/>
  <c r="R26" s="1"/>
  <c r="P27"/>
  <c r="R27" s="1"/>
  <c r="P28"/>
  <c r="R28" s="1"/>
  <c r="P29"/>
  <c r="R29" s="1"/>
  <c r="P30"/>
  <c r="R30" s="1"/>
  <c r="P31"/>
  <c r="P32"/>
  <c r="P33"/>
  <c r="R33" s="1"/>
  <c r="P35"/>
  <c r="R35" s="1"/>
  <c r="P36"/>
  <c r="R36" s="1"/>
  <c r="P37"/>
  <c r="R37" s="1"/>
  <c r="P38"/>
  <c r="P39"/>
  <c r="P40"/>
  <c r="R40" s="1"/>
  <c r="P41"/>
  <c r="P25"/>
  <c r="I4"/>
  <c r="I5"/>
  <c r="I6"/>
  <c r="I7"/>
  <c r="I8"/>
  <c r="I9"/>
  <c r="I10"/>
  <c r="I11"/>
  <c r="I12"/>
  <c r="I13"/>
  <c r="I14"/>
  <c r="I15"/>
  <c r="I16"/>
  <c r="I17"/>
  <c r="I18"/>
  <c r="I19"/>
  <c r="I3"/>
  <c r="F4"/>
  <c r="F5"/>
  <c r="F6"/>
  <c r="F7"/>
  <c r="F8"/>
  <c r="F9"/>
  <c r="F10"/>
  <c r="F11"/>
  <c r="F12"/>
  <c r="F13"/>
  <c r="F14"/>
  <c r="F15"/>
  <c r="F16"/>
  <c r="F17"/>
  <c r="F18"/>
  <c r="F19"/>
  <c r="F3"/>
  <c r="E4"/>
  <c r="E5"/>
  <c r="E6"/>
  <c r="E7"/>
  <c r="E8"/>
  <c r="E9"/>
  <c r="E10"/>
  <c r="E11"/>
  <c r="E12"/>
  <c r="E13"/>
  <c r="E14"/>
  <c r="E15"/>
  <c r="E16"/>
  <c r="E17"/>
  <c r="E18"/>
  <c r="E19"/>
  <c r="E3"/>
  <c r="D4"/>
  <c r="L4" s="1"/>
  <c r="H6" i="2" s="1"/>
  <c r="D5" i="1"/>
  <c r="L5" s="1"/>
  <c r="H10" i="2" s="1"/>
  <c r="D6" i="1"/>
  <c r="L6" s="1"/>
  <c r="H5" i="2" s="1"/>
  <c r="D7" i="1"/>
  <c r="L7" s="1"/>
  <c r="H4" i="2" s="1"/>
  <c r="D8" i="1"/>
  <c r="L8" s="1"/>
  <c r="H19" i="2" s="1"/>
  <c r="D9" i="1"/>
  <c r="L9" s="1"/>
  <c r="H3" i="2" s="1"/>
  <c r="D10" i="1"/>
  <c r="L10" s="1"/>
  <c r="H15" i="2" s="1"/>
  <c r="D11" i="1"/>
  <c r="L11" s="1"/>
  <c r="H18" i="2" s="1"/>
  <c r="D12" i="1"/>
  <c r="D13"/>
  <c r="L13" s="1"/>
  <c r="H20" i="2" s="1"/>
  <c r="D14" i="1"/>
  <c r="L14" s="1"/>
  <c r="H16" i="2" s="1"/>
  <c r="D15" i="1"/>
  <c r="L15" s="1"/>
  <c r="H9" i="2" s="1"/>
  <c r="D16" i="1"/>
  <c r="L16" s="1"/>
  <c r="H11" i="2" s="1"/>
  <c r="D17" i="1"/>
  <c r="L17" s="1"/>
  <c r="H7" i="2" s="1"/>
  <c r="D18" i="1"/>
  <c r="L18" s="1"/>
  <c r="H22" i="2" s="1"/>
  <c r="D19" i="1"/>
  <c r="L19" s="1"/>
  <c r="H21" i="2" s="1"/>
  <c r="D3" i="1"/>
  <c r="L3" s="1"/>
  <c r="H17" i="2" s="1"/>
  <c r="L12" i="1" l="1"/>
  <c r="H8" i="2" s="1"/>
</calcChain>
</file>

<file path=xl/sharedStrings.xml><?xml version="1.0" encoding="utf-8"?>
<sst xmlns="http://schemas.openxmlformats.org/spreadsheetml/2006/main" count="161" uniqueCount="115">
  <si>
    <t>összesen</t>
  </si>
  <si>
    <t>Rajtszám</t>
  </si>
  <si>
    <t>1. feladat</t>
  </si>
  <si>
    <t>2. feladat</t>
  </si>
  <si>
    <t>3. feladat</t>
  </si>
  <si>
    <t>4. feladat</t>
  </si>
  <si>
    <t>5. feladat</t>
  </si>
  <si>
    <t>6. feladat</t>
  </si>
  <si>
    <t>7. feladat</t>
  </si>
  <si>
    <t>8. feladat</t>
  </si>
  <si>
    <t>9. feladat</t>
  </si>
  <si>
    <t>össz.pontszám</t>
  </si>
  <si>
    <t>ABLAKSZAKÉRTŐ</t>
  </si>
  <si>
    <t>Egy Kiló Whiskey</t>
  </si>
  <si>
    <t>Air Hungaria</t>
  </si>
  <si>
    <t>Blindmouse</t>
  </si>
  <si>
    <t>La Famiglia Velocità</t>
  </si>
  <si>
    <t>Alfa Amore</t>
  </si>
  <si>
    <t>Gm over</t>
  </si>
  <si>
    <t>Piros Villám</t>
  </si>
  <si>
    <t>Duzs - Zsilinszky</t>
  </si>
  <si>
    <t>Padka Matyik</t>
  </si>
  <si>
    <t>nosztalgia</t>
  </si>
  <si>
    <t>Burt Reynolds</t>
  </si>
  <si>
    <t>JagEtim</t>
  </si>
  <si>
    <t>Alfa Team</t>
  </si>
  <si>
    <t>MG TEAM</t>
  </si>
  <si>
    <t>Astrum Tridens</t>
  </si>
  <si>
    <t>IceDance</t>
  </si>
  <si>
    <t>MFSYS Green Racing Team</t>
  </si>
  <si>
    <t>hobby</t>
  </si>
  <si>
    <t>csapat</t>
  </si>
  <si>
    <t>kategória</t>
  </si>
  <si>
    <t>helyezés</t>
  </si>
  <si>
    <t>1.</t>
  </si>
  <si>
    <t>2.</t>
  </si>
  <si>
    <t>3.</t>
  </si>
  <si>
    <t>autó</t>
  </si>
  <si>
    <t>évjárat</t>
  </si>
  <si>
    <t>Alfa Romeo Spider</t>
  </si>
  <si>
    <t>Chevrolet Corvette</t>
  </si>
  <si>
    <t>Dodge Grand Caravan SE</t>
  </si>
  <si>
    <t>Mercedes w 113 Pagoda</t>
  </si>
  <si>
    <t>Mercedes G 300gd</t>
  </si>
  <si>
    <t>Citroen XM</t>
  </si>
  <si>
    <t>Ford Jeep GPW</t>
  </si>
  <si>
    <t>Peugeot 205 GTi</t>
  </si>
  <si>
    <t>Renault Rodeo</t>
  </si>
  <si>
    <t>Alfa Romeo GTV Spider</t>
  </si>
  <si>
    <t>Mercedes -Benz CLK</t>
  </si>
  <si>
    <t>Volvo V40</t>
  </si>
  <si>
    <t>Alfa Romeo Giulietta</t>
  </si>
  <si>
    <t>Jaguár XK Convertible</t>
  </si>
  <si>
    <t>MG TF 160</t>
  </si>
  <si>
    <t>Audi A8</t>
  </si>
  <si>
    <t>Toyota Highlander</t>
  </si>
  <si>
    <t>Őrfalvy Árpád</t>
  </si>
  <si>
    <t>Ágoston Tünde</t>
  </si>
  <si>
    <t>Visnyovszky Levente</t>
  </si>
  <si>
    <t>Visnyovszky Eszter</t>
  </si>
  <si>
    <t>Mazalin Tibor</t>
  </si>
  <si>
    <t>Mazalin Tatjána</t>
  </si>
  <si>
    <t>Tolmácsi Zoltán</t>
  </si>
  <si>
    <t>Lonkai Attila</t>
  </si>
  <si>
    <t>Lonkai Adrienn</t>
  </si>
  <si>
    <t>Erdősi Tamás</t>
  </si>
  <si>
    <t>Mészáros Alpár</t>
  </si>
  <si>
    <t>Fördős Gyula Istvan</t>
  </si>
  <si>
    <t>Weldi Krisztina</t>
  </si>
  <si>
    <t>Balázs Roland</t>
  </si>
  <si>
    <t>Balázs Bence</t>
  </si>
  <si>
    <t>Duzs Károly</t>
  </si>
  <si>
    <t>Zsilinszky Mihály</t>
  </si>
  <si>
    <t>sofőr</t>
  </si>
  <si>
    <t>navigátor</t>
  </si>
  <si>
    <t>Mészáros László</t>
  </si>
  <si>
    <t>Mészáros Erika</t>
  </si>
  <si>
    <t>Pallagi Imre</t>
  </si>
  <si>
    <t>Romanek Etelka</t>
  </si>
  <si>
    <t>Rohodi Mihály</t>
  </si>
  <si>
    <t>Halápi Zsolt</t>
  </si>
  <si>
    <t>Simon László</t>
  </si>
  <si>
    <t>Simonné Ilku Katalin Brigitta</t>
  </si>
  <si>
    <t>Győrik Attila</t>
  </si>
  <si>
    <t>Győrikné Mohl Anikó</t>
  </si>
  <si>
    <t>Belecz Zsolt</t>
  </si>
  <si>
    <t>Beleczné Kati</t>
  </si>
  <si>
    <t>Fejes Tünde</t>
  </si>
  <si>
    <t>Édes Kata Borbála</t>
  </si>
  <si>
    <t>Mészáros Ferenc</t>
  </si>
  <si>
    <t>Tóth Gyöngyi</t>
  </si>
  <si>
    <t>holtverseny</t>
  </si>
  <si>
    <t>rajtszám</t>
  </si>
  <si>
    <t>hibapont</t>
  </si>
  <si>
    <t>pontszám</t>
  </si>
  <si>
    <t>átlag indul</t>
  </si>
  <si>
    <t>átlag érkezik</t>
  </si>
  <si>
    <t>idő</t>
  </si>
  <si>
    <t>előírt</t>
  </si>
  <si>
    <t>eltérés</t>
  </si>
  <si>
    <t>Elaforg/Kroon
anya+csavar</t>
  </si>
  <si>
    <t>Elaforg/Kroon
vizes pohár</t>
  </si>
  <si>
    <t>rajt 
1/100</t>
  </si>
  <si>
    <t>Berény
autósjáték</t>
  </si>
  <si>
    <t>Majk
1/100</t>
  </si>
  <si>
    <t>Tés
1/100</t>
  </si>
  <si>
    <t>Tés
átlagtartó</t>
  </si>
  <si>
    <t>Csókakő
autófeliserő</t>
  </si>
  <si>
    <t>Csókakő
Elaforg totó</t>
  </si>
  <si>
    <t>5.</t>
  </si>
  <si>
    <t>6.</t>
  </si>
  <si>
    <t>7.</t>
  </si>
  <si>
    <t>8.</t>
  </si>
  <si>
    <t>9.</t>
  </si>
  <si>
    <t>4.</t>
  </si>
</sst>
</file>

<file path=xl/styles.xml><?xml version="1.0" encoding="utf-8"?>
<styleSheet xmlns="http://schemas.openxmlformats.org/spreadsheetml/2006/main">
  <numFmts count="1">
    <numFmt numFmtId="164" formatCode="h:mm:ss;@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4" fontId="0" fillId="0" borderId="0" xfId="0" applyNumberFormat="1" applyAlignment="1">
      <alignment horizontal="center"/>
    </xf>
    <xf numFmtId="21" fontId="0" fillId="0" borderId="0" xfId="0" applyNumberFormat="1"/>
    <xf numFmtId="0" fontId="1" fillId="0" borderId="0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vertical="center"/>
    </xf>
    <xf numFmtId="0" fontId="5" fillId="0" borderId="0" xfId="0" applyFont="1" applyAlignment="1">
      <alignment horizontal="center" wrapText="1"/>
    </xf>
    <xf numFmtId="0" fontId="3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2" xfId="0" applyFill="1" applyBorder="1" applyAlignment="1">
      <alignment horizont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/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0" fontId="1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zoomScale="120" zoomScaleNormal="120" workbookViewId="0"/>
  </sheetViews>
  <sheetFormatPr defaultRowHeight="15"/>
  <cols>
    <col min="1" max="1" width="10.140625" style="27" bestFit="1" customWidth="1"/>
    <col min="2" max="2" width="28" style="27" bestFit="1" customWidth="1"/>
    <col min="3" max="3" width="25.85546875" style="27" bestFit="1" customWidth="1"/>
    <col min="4" max="4" width="20.5703125" style="27" bestFit="1" customWidth="1"/>
    <col min="5" max="5" width="27.28515625" style="27" bestFit="1" customWidth="1"/>
    <col min="6" max="6" width="8" style="26" bestFit="1" customWidth="1"/>
    <col min="7" max="7" width="10.42578125" style="27" bestFit="1" customWidth="1"/>
    <col min="8" max="8" width="16.140625" style="26" bestFit="1" customWidth="1"/>
    <col min="9" max="9" width="10" style="27" bestFit="1" customWidth="1"/>
    <col min="10" max="10" width="11.5703125" style="27" bestFit="1" customWidth="1"/>
    <col min="11" max="16384" width="9.140625" style="27"/>
  </cols>
  <sheetData>
    <row r="2" spans="1:10" s="20" customFormat="1">
      <c r="A2" s="28" t="s">
        <v>1</v>
      </c>
      <c r="B2" s="9" t="s">
        <v>31</v>
      </c>
      <c r="C2" s="9" t="s">
        <v>37</v>
      </c>
      <c r="D2" s="9" t="s">
        <v>73</v>
      </c>
      <c r="E2" s="9" t="s">
        <v>74</v>
      </c>
      <c r="F2" s="9" t="s">
        <v>38</v>
      </c>
      <c r="G2" s="9" t="s">
        <v>32</v>
      </c>
      <c r="H2" s="9" t="s">
        <v>11</v>
      </c>
      <c r="I2" s="28" t="s">
        <v>33</v>
      </c>
    </row>
    <row r="3" spans="1:10">
      <c r="A3" s="10">
        <v>7</v>
      </c>
      <c r="B3" s="22" t="s">
        <v>16</v>
      </c>
      <c r="C3" s="22" t="s">
        <v>39</v>
      </c>
      <c r="D3" s="23" t="s">
        <v>63</v>
      </c>
      <c r="E3" s="23" t="s">
        <v>64</v>
      </c>
      <c r="F3" s="24">
        <v>1993</v>
      </c>
      <c r="G3" s="25" t="s">
        <v>22</v>
      </c>
      <c r="H3" s="21">
        <f>munka!L9</f>
        <v>123</v>
      </c>
      <c r="I3" s="29" t="s">
        <v>34</v>
      </c>
    </row>
    <row r="4" spans="1:10">
      <c r="A4" s="10">
        <v>5</v>
      </c>
      <c r="B4" s="22" t="s">
        <v>15</v>
      </c>
      <c r="C4" s="22" t="s">
        <v>40</v>
      </c>
      <c r="D4" s="23" t="s">
        <v>62</v>
      </c>
      <c r="E4" s="22"/>
      <c r="F4" s="24">
        <v>1992</v>
      </c>
      <c r="G4" s="25" t="s">
        <v>22</v>
      </c>
      <c r="H4" s="21">
        <f>munka!L7</f>
        <v>122</v>
      </c>
      <c r="I4" s="29" t="s">
        <v>35</v>
      </c>
    </row>
    <row r="5" spans="1:10">
      <c r="A5" s="10">
        <v>4</v>
      </c>
      <c r="B5" s="22" t="s">
        <v>14</v>
      </c>
      <c r="C5" s="22" t="s">
        <v>45</v>
      </c>
      <c r="D5" s="23" t="s">
        <v>60</v>
      </c>
      <c r="E5" s="23" t="s">
        <v>61</v>
      </c>
      <c r="F5" s="24">
        <v>1943</v>
      </c>
      <c r="G5" s="25" t="s">
        <v>22</v>
      </c>
      <c r="H5" s="21">
        <f>munka!L6</f>
        <v>121</v>
      </c>
      <c r="I5" s="30" t="s">
        <v>36</v>
      </c>
      <c r="J5" s="27" t="s">
        <v>91</v>
      </c>
    </row>
    <row r="6" spans="1:10">
      <c r="A6" s="10">
        <v>2</v>
      </c>
      <c r="B6" s="22" t="s">
        <v>12</v>
      </c>
      <c r="C6" s="22" t="s">
        <v>41</v>
      </c>
      <c r="D6" s="23" t="s">
        <v>56</v>
      </c>
      <c r="E6" s="23" t="s">
        <v>57</v>
      </c>
      <c r="F6" s="24">
        <v>1994</v>
      </c>
      <c r="G6" s="25" t="s">
        <v>22</v>
      </c>
      <c r="H6" s="21">
        <f>munka!L4</f>
        <v>121</v>
      </c>
      <c r="I6" s="29" t="s">
        <v>36</v>
      </c>
      <c r="J6" s="27" t="s">
        <v>91</v>
      </c>
    </row>
    <row r="7" spans="1:10">
      <c r="A7" s="10">
        <v>15</v>
      </c>
      <c r="B7" s="22" t="s">
        <v>20</v>
      </c>
      <c r="C7" s="22" t="s">
        <v>42</v>
      </c>
      <c r="D7" s="23" t="s">
        <v>71</v>
      </c>
      <c r="E7" s="23" t="s">
        <v>72</v>
      </c>
      <c r="F7" s="24">
        <v>1963</v>
      </c>
      <c r="G7" s="25" t="s">
        <v>22</v>
      </c>
      <c r="H7" s="21">
        <f>munka!L17</f>
        <v>119</v>
      </c>
      <c r="I7" s="30" t="s">
        <v>109</v>
      </c>
    </row>
    <row r="8" spans="1:10">
      <c r="A8" s="10">
        <v>10</v>
      </c>
      <c r="B8" s="22" t="s">
        <v>21</v>
      </c>
      <c r="C8" s="22" t="s">
        <v>47</v>
      </c>
      <c r="D8" s="23" t="s">
        <v>65</v>
      </c>
      <c r="E8" s="23" t="s">
        <v>66</v>
      </c>
      <c r="F8" s="24">
        <v>1982</v>
      </c>
      <c r="G8" s="25" t="s">
        <v>22</v>
      </c>
      <c r="H8" s="21">
        <f>munka!L12</f>
        <v>117</v>
      </c>
      <c r="I8" s="30" t="s">
        <v>110</v>
      </c>
    </row>
    <row r="9" spans="1:10">
      <c r="A9" s="10">
        <v>13</v>
      </c>
      <c r="B9" s="22" t="s">
        <v>18</v>
      </c>
      <c r="C9" s="22" t="s">
        <v>43</v>
      </c>
      <c r="D9" s="23" t="s">
        <v>67</v>
      </c>
      <c r="E9" s="23" t="s">
        <v>68</v>
      </c>
      <c r="F9" s="24">
        <v>1982</v>
      </c>
      <c r="G9" s="25" t="s">
        <v>22</v>
      </c>
      <c r="H9" s="21">
        <f>munka!L15</f>
        <v>114</v>
      </c>
      <c r="I9" s="30" t="s">
        <v>111</v>
      </c>
    </row>
    <row r="10" spans="1:10">
      <c r="A10" s="10">
        <v>3</v>
      </c>
      <c r="B10" s="22" t="s">
        <v>13</v>
      </c>
      <c r="C10" s="22" t="s">
        <v>44</v>
      </c>
      <c r="D10" s="23" t="s">
        <v>58</v>
      </c>
      <c r="E10" s="23" t="s">
        <v>59</v>
      </c>
      <c r="F10" s="24">
        <v>1994</v>
      </c>
      <c r="G10" s="25" t="s">
        <v>22</v>
      </c>
      <c r="H10" s="21">
        <f>munka!L5</f>
        <v>112</v>
      </c>
      <c r="I10" s="30" t="s">
        <v>112</v>
      </c>
    </row>
    <row r="11" spans="1:10">
      <c r="A11" s="10">
        <v>14</v>
      </c>
      <c r="B11" s="22" t="s">
        <v>19</v>
      </c>
      <c r="C11" s="22" t="s">
        <v>46</v>
      </c>
      <c r="D11" s="23" t="s">
        <v>69</v>
      </c>
      <c r="E11" s="23" t="s">
        <v>70</v>
      </c>
      <c r="F11" s="24">
        <v>1989</v>
      </c>
      <c r="G11" s="25" t="s">
        <v>22</v>
      </c>
      <c r="H11" s="21">
        <f>munka!L16</f>
        <v>109</v>
      </c>
      <c r="I11" s="30" t="s">
        <v>113</v>
      </c>
    </row>
    <row r="14" spans="1:10">
      <c r="A14" s="28" t="s">
        <v>1</v>
      </c>
      <c r="B14" s="9" t="s">
        <v>31</v>
      </c>
      <c r="C14" s="9" t="s">
        <v>37</v>
      </c>
      <c r="D14" s="9" t="s">
        <v>73</v>
      </c>
      <c r="E14" s="9" t="s">
        <v>74</v>
      </c>
      <c r="F14" s="9" t="s">
        <v>38</v>
      </c>
      <c r="G14" s="9" t="s">
        <v>32</v>
      </c>
      <c r="H14" s="9" t="s">
        <v>11</v>
      </c>
      <c r="I14" s="28" t="s">
        <v>33</v>
      </c>
    </row>
    <row r="15" spans="1:10">
      <c r="A15" s="10">
        <v>8</v>
      </c>
      <c r="B15" s="22" t="s">
        <v>17</v>
      </c>
      <c r="C15" s="22" t="s">
        <v>48</v>
      </c>
      <c r="D15" s="23" t="s">
        <v>79</v>
      </c>
      <c r="E15" s="23" t="s">
        <v>80</v>
      </c>
      <c r="F15" s="24">
        <v>2003</v>
      </c>
      <c r="G15" s="25" t="s">
        <v>30</v>
      </c>
      <c r="H15" s="21">
        <f>munka!L10</f>
        <v>122</v>
      </c>
      <c r="I15" s="29" t="s">
        <v>34</v>
      </c>
    </row>
    <row r="16" spans="1:10">
      <c r="A16" s="10">
        <v>12</v>
      </c>
      <c r="B16" s="22" t="s">
        <v>27</v>
      </c>
      <c r="C16" s="22" t="s">
        <v>49</v>
      </c>
      <c r="D16" s="23" t="s">
        <v>85</v>
      </c>
      <c r="E16" s="23" t="s">
        <v>86</v>
      </c>
      <c r="F16" s="24">
        <v>2000</v>
      </c>
      <c r="G16" s="25" t="s">
        <v>30</v>
      </c>
      <c r="H16" s="21">
        <f>munka!L14</f>
        <v>119</v>
      </c>
      <c r="I16" s="29" t="s">
        <v>35</v>
      </c>
    </row>
    <row r="17" spans="1:9">
      <c r="A17" s="10">
        <v>1</v>
      </c>
      <c r="B17" s="22" t="s">
        <v>23</v>
      </c>
      <c r="C17" s="22" t="s">
        <v>50</v>
      </c>
      <c r="D17" s="23" t="s">
        <v>75</v>
      </c>
      <c r="E17" s="23" t="s">
        <v>76</v>
      </c>
      <c r="F17" s="24">
        <v>2019</v>
      </c>
      <c r="G17" s="25" t="s">
        <v>30</v>
      </c>
      <c r="H17" s="21">
        <f>munka!L3</f>
        <v>116</v>
      </c>
      <c r="I17" s="29" t="s">
        <v>36</v>
      </c>
    </row>
    <row r="18" spans="1:9">
      <c r="A18" s="10">
        <v>9</v>
      </c>
      <c r="B18" s="22" t="s">
        <v>25</v>
      </c>
      <c r="C18" s="22" t="s">
        <v>51</v>
      </c>
      <c r="D18" s="23" t="s">
        <v>81</v>
      </c>
      <c r="E18" s="23" t="s">
        <v>82</v>
      </c>
      <c r="F18" s="24">
        <v>2012</v>
      </c>
      <c r="G18" s="25" t="s">
        <v>30</v>
      </c>
      <c r="H18" s="21">
        <f>munka!L11</f>
        <v>115</v>
      </c>
      <c r="I18" s="29" t="s">
        <v>114</v>
      </c>
    </row>
    <row r="19" spans="1:9">
      <c r="A19" s="10">
        <v>6</v>
      </c>
      <c r="B19" s="22" t="s">
        <v>24</v>
      </c>
      <c r="C19" s="22" t="s">
        <v>52</v>
      </c>
      <c r="D19" s="23" t="s">
        <v>77</v>
      </c>
      <c r="E19" s="23" t="s">
        <v>78</v>
      </c>
      <c r="F19" s="24">
        <v>2011</v>
      </c>
      <c r="G19" s="25" t="s">
        <v>30</v>
      </c>
      <c r="H19" s="21">
        <f>munka!L8</f>
        <v>114</v>
      </c>
      <c r="I19" s="29" t="s">
        <v>109</v>
      </c>
    </row>
    <row r="20" spans="1:9">
      <c r="A20" s="10">
        <v>11</v>
      </c>
      <c r="B20" s="22" t="s">
        <v>26</v>
      </c>
      <c r="C20" s="22" t="s">
        <v>53</v>
      </c>
      <c r="D20" s="23" t="s">
        <v>83</v>
      </c>
      <c r="E20" s="23" t="s">
        <v>84</v>
      </c>
      <c r="F20" s="24">
        <v>2004</v>
      </c>
      <c r="G20" s="25" t="s">
        <v>30</v>
      </c>
      <c r="H20" s="21">
        <f>munka!L13</f>
        <v>108</v>
      </c>
      <c r="I20" s="29" t="s">
        <v>110</v>
      </c>
    </row>
    <row r="21" spans="1:9">
      <c r="A21" s="10">
        <v>18</v>
      </c>
      <c r="B21" s="22" t="s">
        <v>29</v>
      </c>
      <c r="C21" s="22" t="s">
        <v>54</v>
      </c>
      <c r="D21" s="23" t="s">
        <v>89</v>
      </c>
      <c r="E21" s="23" t="s">
        <v>90</v>
      </c>
      <c r="F21" s="24">
        <v>2017</v>
      </c>
      <c r="G21" s="25" t="s">
        <v>30</v>
      </c>
      <c r="H21" s="21">
        <f>munka!L19</f>
        <v>108</v>
      </c>
      <c r="I21" s="29" t="s">
        <v>111</v>
      </c>
    </row>
    <row r="22" spans="1:9">
      <c r="A22" s="10">
        <v>16</v>
      </c>
      <c r="B22" s="22" t="s">
        <v>28</v>
      </c>
      <c r="C22" s="22" t="s">
        <v>55</v>
      </c>
      <c r="D22" s="23" t="s">
        <v>87</v>
      </c>
      <c r="E22" s="23" t="s">
        <v>88</v>
      </c>
      <c r="F22" s="24">
        <v>2022</v>
      </c>
      <c r="G22" s="25" t="s">
        <v>30</v>
      </c>
      <c r="H22" s="21">
        <f>munka!L18</f>
        <v>105</v>
      </c>
      <c r="I22" s="29" t="s">
        <v>112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T41"/>
  <sheetViews>
    <sheetView topLeftCell="A10" workbookViewId="0">
      <selection activeCell="S35" sqref="S35"/>
    </sheetView>
  </sheetViews>
  <sheetFormatPr defaultRowHeight="15"/>
  <cols>
    <col min="1" max="1" width="10.140625" style="2" bestFit="1" customWidth="1"/>
    <col min="2" max="2" width="14.140625" style="2" customWidth="1"/>
    <col min="3" max="3" width="15.28515625" style="2" customWidth="1"/>
    <col min="4" max="4" width="10.140625" bestFit="1" customWidth="1"/>
    <col min="5" max="5" width="14.7109375" bestFit="1" customWidth="1"/>
    <col min="6" max="6" width="10.140625" bestFit="1" customWidth="1"/>
    <col min="7" max="7" width="12.5703125" customWidth="1"/>
    <col min="8" max="8" width="12.42578125" bestFit="1" customWidth="1"/>
    <col min="9" max="10" width="10.140625" bestFit="1" customWidth="1"/>
  </cols>
  <sheetData>
    <row r="1" spans="1:20" s="11" customFormat="1" ht="30.75" thickBot="1">
      <c r="B1" s="16" t="s">
        <v>100</v>
      </c>
      <c r="C1" s="16" t="s">
        <v>101</v>
      </c>
      <c r="D1" s="16" t="s">
        <v>102</v>
      </c>
      <c r="E1" s="16" t="s">
        <v>103</v>
      </c>
      <c r="F1" s="16" t="s">
        <v>104</v>
      </c>
      <c r="G1" s="16" t="s">
        <v>107</v>
      </c>
      <c r="H1" s="16" t="s">
        <v>108</v>
      </c>
      <c r="I1" s="16" t="s">
        <v>105</v>
      </c>
      <c r="J1" s="16" t="s">
        <v>106</v>
      </c>
    </row>
    <row r="2" spans="1:20" ht="15.75" thickBot="1">
      <c r="A2" s="19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5" t="s">
        <v>7</v>
      </c>
      <c r="H2" s="5" t="s">
        <v>8</v>
      </c>
      <c r="I2" s="6" t="s">
        <v>9</v>
      </c>
      <c r="J2" s="6" t="s">
        <v>10</v>
      </c>
      <c r="K2" s="15"/>
      <c r="L2" s="17" t="s">
        <v>0</v>
      </c>
      <c r="M2" s="4"/>
      <c r="N2" s="1"/>
      <c r="O2" s="1"/>
      <c r="P2" s="1"/>
      <c r="Q2" s="1"/>
      <c r="R2" s="1"/>
      <c r="S2" s="1"/>
      <c r="T2" s="1"/>
    </row>
    <row r="3" spans="1:20">
      <c r="A3" s="18">
        <v>1</v>
      </c>
      <c r="B3" s="14">
        <v>6</v>
      </c>
      <c r="C3" s="14">
        <v>6</v>
      </c>
      <c r="D3" s="14">
        <f t="shared" ref="D3:D18" si="0">C25</f>
        <v>15</v>
      </c>
      <c r="E3" s="14">
        <f t="shared" ref="E3:E18" si="1">F25</f>
        <v>15</v>
      </c>
      <c r="F3" s="14">
        <f t="shared" ref="F3:F18" si="2">I25</f>
        <v>20</v>
      </c>
      <c r="G3" s="14">
        <v>8</v>
      </c>
      <c r="H3" s="14">
        <v>7</v>
      </c>
      <c r="I3" s="14">
        <f t="shared" ref="I3:I18" si="3">L25</f>
        <v>19</v>
      </c>
      <c r="J3" s="14">
        <f t="shared" ref="J3:J12" si="4">S25</f>
        <v>20</v>
      </c>
      <c r="L3" s="18">
        <f>SUM(B3:J3)</f>
        <v>116</v>
      </c>
    </row>
    <row r="4" spans="1:20">
      <c r="A4" s="18">
        <v>2</v>
      </c>
      <c r="B4" s="14">
        <v>10</v>
      </c>
      <c r="C4" s="14">
        <v>10</v>
      </c>
      <c r="D4" s="14">
        <f t="shared" si="0"/>
        <v>19</v>
      </c>
      <c r="E4" s="14">
        <f t="shared" si="1"/>
        <v>15</v>
      </c>
      <c r="F4" s="14">
        <f t="shared" si="2"/>
        <v>15</v>
      </c>
      <c r="G4" s="14">
        <v>15</v>
      </c>
      <c r="H4" s="14">
        <v>7</v>
      </c>
      <c r="I4" s="14">
        <f t="shared" si="3"/>
        <v>15</v>
      </c>
      <c r="J4" s="14">
        <f t="shared" si="4"/>
        <v>15</v>
      </c>
      <c r="L4" s="18">
        <f t="shared" ref="L4:L19" si="5">SUM(B4:J4)</f>
        <v>121</v>
      </c>
    </row>
    <row r="5" spans="1:20">
      <c r="A5" s="18">
        <v>3</v>
      </c>
      <c r="B5" s="14">
        <v>4</v>
      </c>
      <c r="C5" s="14">
        <v>10</v>
      </c>
      <c r="D5" s="14">
        <f t="shared" si="0"/>
        <v>15</v>
      </c>
      <c r="E5" s="14">
        <f t="shared" si="1"/>
        <v>15</v>
      </c>
      <c r="F5" s="14">
        <f t="shared" si="2"/>
        <v>15</v>
      </c>
      <c r="G5" s="14">
        <v>14</v>
      </c>
      <c r="H5" s="14">
        <v>9</v>
      </c>
      <c r="I5" s="14">
        <f t="shared" si="3"/>
        <v>15</v>
      </c>
      <c r="J5" s="14">
        <f t="shared" si="4"/>
        <v>15</v>
      </c>
      <c r="L5" s="18">
        <f t="shared" si="5"/>
        <v>112</v>
      </c>
    </row>
    <row r="6" spans="1:20">
      <c r="A6" s="18">
        <v>4</v>
      </c>
      <c r="B6" s="14">
        <v>10</v>
      </c>
      <c r="C6" s="14">
        <v>4</v>
      </c>
      <c r="D6" s="14">
        <f t="shared" si="0"/>
        <v>15</v>
      </c>
      <c r="E6" s="14">
        <f t="shared" si="1"/>
        <v>18</v>
      </c>
      <c r="F6" s="14">
        <f t="shared" si="2"/>
        <v>18</v>
      </c>
      <c r="G6" s="14">
        <v>12</v>
      </c>
      <c r="H6" s="14">
        <v>9</v>
      </c>
      <c r="I6" s="14">
        <f t="shared" si="3"/>
        <v>20</v>
      </c>
      <c r="J6" s="14">
        <f t="shared" si="4"/>
        <v>15</v>
      </c>
      <c r="L6" s="18">
        <f t="shared" si="5"/>
        <v>121</v>
      </c>
    </row>
    <row r="7" spans="1:20">
      <c r="A7" s="18">
        <v>5</v>
      </c>
      <c r="B7" s="14">
        <v>4</v>
      </c>
      <c r="C7" s="14">
        <v>8</v>
      </c>
      <c r="D7" s="14">
        <f t="shared" si="0"/>
        <v>20</v>
      </c>
      <c r="E7" s="14">
        <f t="shared" si="1"/>
        <v>19</v>
      </c>
      <c r="F7" s="14">
        <f t="shared" si="2"/>
        <v>15</v>
      </c>
      <c r="G7" s="14">
        <v>14</v>
      </c>
      <c r="H7" s="14">
        <v>9</v>
      </c>
      <c r="I7" s="14">
        <f t="shared" si="3"/>
        <v>18</v>
      </c>
      <c r="J7" s="14">
        <f t="shared" si="4"/>
        <v>15</v>
      </c>
      <c r="L7" s="18">
        <f t="shared" si="5"/>
        <v>122</v>
      </c>
    </row>
    <row r="8" spans="1:20">
      <c r="A8" s="18">
        <v>6</v>
      </c>
      <c r="B8" s="14">
        <v>8</v>
      </c>
      <c r="C8" s="14">
        <v>9</v>
      </c>
      <c r="D8" s="14">
        <f t="shared" si="0"/>
        <v>17</v>
      </c>
      <c r="E8" s="14">
        <f t="shared" si="1"/>
        <v>20</v>
      </c>
      <c r="F8" s="14">
        <f t="shared" si="2"/>
        <v>15</v>
      </c>
      <c r="G8" s="14">
        <v>12</v>
      </c>
      <c r="H8" s="14">
        <v>3</v>
      </c>
      <c r="I8" s="14">
        <f t="shared" si="3"/>
        <v>15</v>
      </c>
      <c r="J8" s="14">
        <f t="shared" si="4"/>
        <v>15</v>
      </c>
      <c r="L8" s="18">
        <f t="shared" si="5"/>
        <v>114</v>
      </c>
    </row>
    <row r="9" spans="1:20">
      <c r="A9" s="18">
        <v>7</v>
      </c>
      <c r="B9" s="14">
        <v>10</v>
      </c>
      <c r="C9" s="14">
        <v>6</v>
      </c>
      <c r="D9" s="14">
        <f t="shared" si="0"/>
        <v>15</v>
      </c>
      <c r="E9" s="14">
        <f t="shared" si="1"/>
        <v>16</v>
      </c>
      <c r="F9" s="14">
        <f t="shared" si="2"/>
        <v>16</v>
      </c>
      <c r="G9" s="14">
        <v>13</v>
      </c>
      <c r="H9" s="14">
        <v>10</v>
      </c>
      <c r="I9" s="14">
        <f t="shared" si="3"/>
        <v>17</v>
      </c>
      <c r="J9" s="14">
        <f t="shared" si="4"/>
        <v>20</v>
      </c>
      <c r="L9" s="18">
        <f t="shared" si="5"/>
        <v>123</v>
      </c>
    </row>
    <row r="10" spans="1:20">
      <c r="A10" s="18">
        <v>8</v>
      </c>
      <c r="B10" s="14">
        <v>8</v>
      </c>
      <c r="C10" s="14">
        <v>4</v>
      </c>
      <c r="D10" s="14">
        <f t="shared" si="0"/>
        <v>16</v>
      </c>
      <c r="E10" s="14">
        <f t="shared" si="1"/>
        <v>15</v>
      </c>
      <c r="F10" s="14">
        <f t="shared" si="2"/>
        <v>20</v>
      </c>
      <c r="G10" s="14">
        <v>15</v>
      </c>
      <c r="H10" s="14">
        <v>9</v>
      </c>
      <c r="I10" s="14">
        <f t="shared" si="3"/>
        <v>15</v>
      </c>
      <c r="J10" s="14">
        <f t="shared" si="4"/>
        <v>20</v>
      </c>
      <c r="L10" s="18">
        <f t="shared" si="5"/>
        <v>122</v>
      </c>
    </row>
    <row r="11" spans="1:20">
      <c r="A11" s="18">
        <v>9</v>
      </c>
      <c r="B11" s="14">
        <v>10</v>
      </c>
      <c r="C11" s="14">
        <v>6</v>
      </c>
      <c r="D11" s="14">
        <f t="shared" si="0"/>
        <v>15</v>
      </c>
      <c r="E11" s="14">
        <f t="shared" si="1"/>
        <v>15</v>
      </c>
      <c r="F11" s="14">
        <f t="shared" si="2"/>
        <v>15</v>
      </c>
      <c r="G11" s="14">
        <v>15</v>
      </c>
      <c r="H11" s="14">
        <v>9</v>
      </c>
      <c r="I11" s="14">
        <f t="shared" si="3"/>
        <v>15</v>
      </c>
      <c r="J11" s="14">
        <f t="shared" si="4"/>
        <v>15</v>
      </c>
      <c r="L11" s="18">
        <f t="shared" si="5"/>
        <v>115</v>
      </c>
    </row>
    <row r="12" spans="1:20">
      <c r="A12" s="18">
        <v>10</v>
      </c>
      <c r="B12" s="14">
        <v>8</v>
      </c>
      <c r="C12" s="14">
        <v>9</v>
      </c>
      <c r="D12" s="14">
        <f t="shared" si="0"/>
        <v>15</v>
      </c>
      <c r="E12" s="14">
        <f t="shared" si="1"/>
        <v>15</v>
      </c>
      <c r="F12" s="14">
        <f t="shared" si="2"/>
        <v>15</v>
      </c>
      <c r="G12" s="14">
        <v>16</v>
      </c>
      <c r="H12" s="14">
        <v>9</v>
      </c>
      <c r="I12" s="14">
        <f t="shared" si="3"/>
        <v>15</v>
      </c>
      <c r="J12" s="14">
        <f t="shared" si="4"/>
        <v>15</v>
      </c>
      <c r="L12" s="18">
        <f t="shared" si="5"/>
        <v>117</v>
      </c>
    </row>
    <row r="13" spans="1:20">
      <c r="A13" s="18">
        <v>11</v>
      </c>
      <c r="B13" s="14">
        <v>10</v>
      </c>
      <c r="C13" s="14">
        <v>1</v>
      </c>
      <c r="D13" s="14">
        <f t="shared" si="0"/>
        <v>15</v>
      </c>
      <c r="E13" s="14">
        <f t="shared" si="1"/>
        <v>15</v>
      </c>
      <c r="F13" s="14">
        <f t="shared" si="2"/>
        <v>15</v>
      </c>
      <c r="G13" s="14">
        <v>14</v>
      </c>
      <c r="H13" s="14">
        <v>8</v>
      </c>
      <c r="I13" s="14">
        <f t="shared" si="3"/>
        <v>15</v>
      </c>
      <c r="J13" s="14">
        <f t="shared" ref="J13:J18" si="6">S35</f>
        <v>15</v>
      </c>
      <c r="L13" s="18">
        <f t="shared" si="5"/>
        <v>108</v>
      </c>
    </row>
    <row r="14" spans="1:20">
      <c r="A14" s="18">
        <v>12</v>
      </c>
      <c r="B14" s="14">
        <v>10</v>
      </c>
      <c r="C14" s="14">
        <v>9</v>
      </c>
      <c r="D14" s="14">
        <f t="shared" si="0"/>
        <v>17</v>
      </c>
      <c r="E14" s="14">
        <f t="shared" si="1"/>
        <v>15</v>
      </c>
      <c r="F14" s="14">
        <f t="shared" si="2"/>
        <v>15</v>
      </c>
      <c r="G14" s="14">
        <v>15</v>
      </c>
      <c r="H14" s="14">
        <v>8</v>
      </c>
      <c r="I14" s="14">
        <f t="shared" si="3"/>
        <v>15</v>
      </c>
      <c r="J14" s="14">
        <f t="shared" si="6"/>
        <v>15</v>
      </c>
      <c r="L14" s="18">
        <f t="shared" si="5"/>
        <v>119</v>
      </c>
    </row>
    <row r="15" spans="1:20">
      <c r="A15" s="18">
        <v>13</v>
      </c>
      <c r="B15" s="14">
        <v>10</v>
      </c>
      <c r="C15" s="14">
        <v>7</v>
      </c>
      <c r="D15" s="14">
        <f t="shared" si="0"/>
        <v>15</v>
      </c>
      <c r="E15" s="14">
        <f t="shared" si="1"/>
        <v>15</v>
      </c>
      <c r="F15" s="14">
        <f t="shared" si="2"/>
        <v>15</v>
      </c>
      <c r="G15" s="14">
        <v>14</v>
      </c>
      <c r="H15" s="14">
        <v>8</v>
      </c>
      <c r="I15" s="14">
        <f t="shared" si="3"/>
        <v>15</v>
      </c>
      <c r="J15" s="14">
        <f t="shared" si="6"/>
        <v>15</v>
      </c>
      <c r="L15" s="18">
        <f t="shared" si="5"/>
        <v>114</v>
      </c>
    </row>
    <row r="16" spans="1:20">
      <c r="A16" s="18">
        <v>14</v>
      </c>
      <c r="B16" s="14">
        <v>8</v>
      </c>
      <c r="C16" s="14">
        <v>5</v>
      </c>
      <c r="D16" s="14">
        <f t="shared" si="0"/>
        <v>15</v>
      </c>
      <c r="E16" s="14">
        <f t="shared" si="1"/>
        <v>17</v>
      </c>
      <c r="F16" s="14">
        <f t="shared" si="2"/>
        <v>15</v>
      </c>
      <c r="G16" s="14">
        <v>8</v>
      </c>
      <c r="H16" s="14">
        <v>6</v>
      </c>
      <c r="I16" s="14">
        <f t="shared" si="3"/>
        <v>15</v>
      </c>
      <c r="J16" s="14">
        <f t="shared" si="6"/>
        <v>20</v>
      </c>
      <c r="L16" s="18">
        <f t="shared" si="5"/>
        <v>109</v>
      </c>
    </row>
    <row r="17" spans="1:19">
      <c r="A17" s="18">
        <v>15</v>
      </c>
      <c r="B17" s="14">
        <v>10</v>
      </c>
      <c r="C17" s="14">
        <v>5</v>
      </c>
      <c r="D17" s="14">
        <f t="shared" si="0"/>
        <v>19</v>
      </c>
      <c r="E17" s="14">
        <f t="shared" si="1"/>
        <v>15</v>
      </c>
      <c r="F17" s="14">
        <f t="shared" si="2"/>
        <v>15</v>
      </c>
      <c r="G17" s="14">
        <v>12</v>
      </c>
      <c r="H17" s="14">
        <v>8</v>
      </c>
      <c r="I17" s="14">
        <f t="shared" si="3"/>
        <v>15</v>
      </c>
      <c r="J17" s="14">
        <f t="shared" si="6"/>
        <v>20</v>
      </c>
      <c r="L17" s="18">
        <f t="shared" si="5"/>
        <v>119</v>
      </c>
    </row>
    <row r="18" spans="1:19">
      <c r="A18" s="18">
        <v>16</v>
      </c>
      <c r="B18" s="14">
        <v>8</v>
      </c>
      <c r="C18" s="14">
        <v>3</v>
      </c>
      <c r="D18" s="14">
        <f t="shared" si="0"/>
        <v>15</v>
      </c>
      <c r="E18" s="14">
        <f t="shared" si="1"/>
        <v>15</v>
      </c>
      <c r="F18" s="14">
        <f t="shared" si="2"/>
        <v>17</v>
      </c>
      <c r="G18" s="14">
        <v>11</v>
      </c>
      <c r="H18" s="14">
        <v>5</v>
      </c>
      <c r="I18" s="14">
        <f t="shared" si="3"/>
        <v>16</v>
      </c>
      <c r="J18" s="14">
        <f t="shared" si="6"/>
        <v>15</v>
      </c>
      <c r="L18" s="18">
        <f t="shared" si="5"/>
        <v>105</v>
      </c>
    </row>
    <row r="19" spans="1:19">
      <c r="A19" s="18">
        <v>18</v>
      </c>
      <c r="B19" s="14">
        <v>6</v>
      </c>
      <c r="C19" s="14">
        <v>3</v>
      </c>
      <c r="D19" s="14">
        <f t="shared" ref="D19" si="7">C41</f>
        <v>15</v>
      </c>
      <c r="E19" s="14">
        <f t="shared" ref="E19" si="8">F41</f>
        <v>15</v>
      </c>
      <c r="F19" s="14">
        <f t="shared" ref="F19" si="9">I41</f>
        <v>15</v>
      </c>
      <c r="G19" s="14">
        <v>13</v>
      </c>
      <c r="H19" s="14">
        <v>6</v>
      </c>
      <c r="I19" s="14">
        <f t="shared" ref="I19" si="10">L41</f>
        <v>15</v>
      </c>
      <c r="J19" s="14">
        <f t="shared" ref="J19" si="11">S41</f>
        <v>20</v>
      </c>
      <c r="L19" s="18">
        <f t="shared" si="5"/>
        <v>108</v>
      </c>
    </row>
    <row r="20" spans="1:19">
      <c r="G20" s="2"/>
    </row>
    <row r="23" spans="1:19">
      <c r="B23" s="13" t="s">
        <v>4</v>
      </c>
      <c r="C23" s="13"/>
      <c r="E23" s="13" t="s">
        <v>5</v>
      </c>
      <c r="F23" s="13"/>
      <c r="H23" s="13" t="s">
        <v>6</v>
      </c>
      <c r="I23" s="13"/>
      <c r="K23" s="13" t="s">
        <v>9</v>
      </c>
      <c r="L23" s="13"/>
      <c r="N23" s="13" t="s">
        <v>10</v>
      </c>
      <c r="O23" s="13"/>
      <c r="P23" s="13"/>
      <c r="Q23" s="13"/>
      <c r="R23" s="13"/>
      <c r="S23" s="13"/>
    </row>
    <row r="24" spans="1:19" s="12" customFormat="1">
      <c r="A24" s="12" t="s">
        <v>92</v>
      </c>
      <c r="B24" s="12" t="s">
        <v>93</v>
      </c>
      <c r="C24" s="12" t="s">
        <v>94</v>
      </c>
      <c r="E24" s="12" t="s">
        <v>93</v>
      </c>
      <c r="F24" s="12" t="s">
        <v>94</v>
      </c>
      <c r="H24" s="12" t="s">
        <v>93</v>
      </c>
      <c r="I24" s="12" t="s">
        <v>94</v>
      </c>
      <c r="K24" s="12" t="s">
        <v>93</v>
      </c>
      <c r="L24" s="12" t="s">
        <v>94</v>
      </c>
      <c r="N24" s="2" t="s">
        <v>95</v>
      </c>
      <c r="O24" s="2" t="s">
        <v>96</v>
      </c>
      <c r="P24" s="2" t="s">
        <v>97</v>
      </c>
      <c r="Q24" s="2" t="s">
        <v>98</v>
      </c>
      <c r="R24" s="2" t="s">
        <v>99</v>
      </c>
      <c r="S24" s="2" t="s">
        <v>94</v>
      </c>
    </row>
    <row r="25" spans="1:19">
      <c r="A25" s="2">
        <v>1</v>
      </c>
      <c r="B25" s="2">
        <v>236</v>
      </c>
      <c r="C25" s="2">
        <v>15</v>
      </c>
      <c r="E25" s="2">
        <v>14</v>
      </c>
      <c r="F25" s="3">
        <v>15</v>
      </c>
      <c r="H25" s="3">
        <v>3</v>
      </c>
      <c r="I25" s="3">
        <v>20</v>
      </c>
      <c r="K25" s="3">
        <v>14</v>
      </c>
      <c r="L25" s="3">
        <v>19</v>
      </c>
      <c r="N25" s="7">
        <v>0.62291666666666667</v>
      </c>
      <c r="O25" s="8">
        <v>0.62997685185185182</v>
      </c>
      <c r="P25" s="8">
        <f t="shared" ref="P25:P33" si="12">O25-N25</f>
        <v>7.0601851851851416E-3</v>
      </c>
      <c r="Q25" s="8">
        <v>7.0601851851851841E-3</v>
      </c>
      <c r="R25" s="8">
        <v>0</v>
      </c>
      <c r="S25" s="3">
        <v>20</v>
      </c>
    </row>
    <row r="26" spans="1:19">
      <c r="A26" s="2">
        <v>2</v>
      </c>
      <c r="B26" s="2">
        <v>30</v>
      </c>
      <c r="C26" s="2">
        <v>19</v>
      </c>
      <c r="E26" s="2">
        <v>15</v>
      </c>
      <c r="F26" s="3">
        <v>15</v>
      </c>
      <c r="H26" s="3">
        <v>214</v>
      </c>
      <c r="I26" s="3">
        <v>15</v>
      </c>
      <c r="K26" s="3">
        <v>53</v>
      </c>
      <c r="L26" s="3">
        <v>15</v>
      </c>
      <c r="N26" s="7">
        <v>0.62986111111111109</v>
      </c>
      <c r="O26" s="8">
        <v>0.63695601851851846</v>
      </c>
      <c r="P26" s="8">
        <f t="shared" si="12"/>
        <v>7.0949074074073692E-3</v>
      </c>
      <c r="Q26" s="8">
        <v>7.0601851851851841E-3</v>
      </c>
      <c r="R26" s="8">
        <f>P26-Q26</f>
        <v>3.4722222222185149E-5</v>
      </c>
      <c r="S26" s="3">
        <v>15</v>
      </c>
    </row>
    <row r="27" spans="1:19">
      <c r="A27" s="2">
        <v>3</v>
      </c>
      <c r="B27" s="2">
        <v>90</v>
      </c>
      <c r="C27" s="2">
        <v>15</v>
      </c>
      <c r="E27" s="2">
        <v>15</v>
      </c>
      <c r="F27" s="3">
        <v>15</v>
      </c>
      <c r="H27" s="3">
        <v>259</v>
      </c>
      <c r="I27" s="3">
        <v>15</v>
      </c>
      <c r="K27" s="3">
        <v>102</v>
      </c>
      <c r="L27" s="3">
        <v>15</v>
      </c>
      <c r="N27" s="7">
        <v>0.63750000000000007</v>
      </c>
      <c r="O27" s="8">
        <v>0.64498842592592587</v>
      </c>
      <c r="P27" s="8">
        <f t="shared" si="12"/>
        <v>7.4884259259258013E-3</v>
      </c>
      <c r="Q27" s="8">
        <v>7.0601851851851841E-3</v>
      </c>
      <c r="R27" s="8">
        <f>P27-Q27</f>
        <v>4.2824074074061715E-4</v>
      </c>
      <c r="S27" s="3">
        <v>15</v>
      </c>
    </row>
    <row r="28" spans="1:19">
      <c r="A28" s="2">
        <v>4</v>
      </c>
      <c r="B28" s="2">
        <v>239</v>
      </c>
      <c r="C28" s="2">
        <v>15</v>
      </c>
      <c r="E28" s="3">
        <v>7</v>
      </c>
      <c r="F28" s="3">
        <v>18</v>
      </c>
      <c r="H28" s="3">
        <v>4</v>
      </c>
      <c r="I28" s="3">
        <v>18</v>
      </c>
      <c r="K28" s="3">
        <v>7</v>
      </c>
      <c r="L28" s="3">
        <v>20</v>
      </c>
      <c r="N28" s="7">
        <v>0.62361111111111112</v>
      </c>
      <c r="O28" s="8">
        <v>0.63072916666666667</v>
      </c>
      <c r="P28" s="8">
        <f t="shared" si="12"/>
        <v>7.118055555555558E-3</v>
      </c>
      <c r="Q28" s="8">
        <v>7.0601851851851841E-3</v>
      </c>
      <c r="R28" s="8">
        <f>P28-Q28</f>
        <v>5.7870370370373923E-5</v>
      </c>
      <c r="S28" s="3">
        <v>15</v>
      </c>
    </row>
    <row r="29" spans="1:19">
      <c r="A29" s="2">
        <v>5</v>
      </c>
      <c r="B29" s="2">
        <v>20</v>
      </c>
      <c r="C29" s="2">
        <v>20</v>
      </c>
      <c r="E29" s="3">
        <v>5</v>
      </c>
      <c r="F29" s="3">
        <v>19</v>
      </c>
      <c r="H29" s="3">
        <v>149</v>
      </c>
      <c r="I29" s="3">
        <v>15</v>
      </c>
      <c r="K29" s="3">
        <v>20</v>
      </c>
      <c r="L29" s="3">
        <v>18</v>
      </c>
      <c r="N29" s="7">
        <v>0.63055555555555554</v>
      </c>
      <c r="O29" s="8">
        <v>0.63780092592592597</v>
      </c>
      <c r="P29" s="8">
        <f t="shared" si="12"/>
        <v>7.2453703703704297E-3</v>
      </c>
      <c r="Q29" s="8">
        <v>7.0601851851851841E-3</v>
      </c>
      <c r="R29" s="8">
        <f>P29-Q29</f>
        <v>1.8518518518524565E-4</v>
      </c>
      <c r="S29" s="3">
        <v>15</v>
      </c>
    </row>
    <row r="30" spans="1:19">
      <c r="A30" s="2">
        <v>6</v>
      </c>
      <c r="B30" s="2">
        <v>54</v>
      </c>
      <c r="C30" s="2">
        <v>17</v>
      </c>
      <c r="E30" s="3">
        <v>0</v>
      </c>
      <c r="F30" s="3">
        <v>20</v>
      </c>
      <c r="H30" s="3">
        <v>258</v>
      </c>
      <c r="I30" s="3">
        <v>15</v>
      </c>
      <c r="K30" s="3">
        <v>162</v>
      </c>
      <c r="L30" s="3">
        <v>15</v>
      </c>
      <c r="N30" s="7">
        <v>0.63194444444444442</v>
      </c>
      <c r="O30" s="8">
        <v>0.63940972222222225</v>
      </c>
      <c r="P30" s="8">
        <f t="shared" si="12"/>
        <v>7.4652777777778345E-3</v>
      </c>
      <c r="Q30" s="8">
        <v>7.0601851851851841E-3</v>
      </c>
      <c r="R30" s="8">
        <f>P30-Q30</f>
        <v>4.0509259259265042E-4</v>
      </c>
      <c r="S30" s="3">
        <v>15</v>
      </c>
    </row>
    <row r="31" spans="1:19">
      <c r="A31" s="2">
        <v>7</v>
      </c>
      <c r="B31" s="2">
        <v>115</v>
      </c>
      <c r="C31" s="2">
        <v>15</v>
      </c>
      <c r="E31" s="3">
        <v>11</v>
      </c>
      <c r="F31" s="3">
        <v>16</v>
      </c>
      <c r="H31" s="3">
        <v>15</v>
      </c>
      <c r="I31" s="3">
        <v>16</v>
      </c>
      <c r="K31" s="3">
        <v>26</v>
      </c>
      <c r="L31" s="3">
        <v>17</v>
      </c>
      <c r="N31" s="7">
        <v>0.62638888888888888</v>
      </c>
      <c r="O31" s="8">
        <v>0.63344907407407403</v>
      </c>
      <c r="P31" s="8">
        <f t="shared" si="12"/>
        <v>7.0601851851851416E-3</v>
      </c>
      <c r="Q31" s="8">
        <v>7.0601851851851841E-3</v>
      </c>
      <c r="R31" s="8">
        <v>0</v>
      </c>
      <c r="S31" s="3">
        <v>20</v>
      </c>
    </row>
    <row r="32" spans="1:19">
      <c r="A32" s="2">
        <v>8</v>
      </c>
      <c r="B32" s="2">
        <v>56</v>
      </c>
      <c r="C32" s="2">
        <v>16</v>
      </c>
      <c r="E32" s="3">
        <v>23</v>
      </c>
      <c r="F32" s="3">
        <v>15</v>
      </c>
      <c r="H32" s="3">
        <v>3</v>
      </c>
      <c r="I32" s="3">
        <v>20</v>
      </c>
      <c r="K32" s="3">
        <v>44</v>
      </c>
      <c r="L32" s="3">
        <v>15</v>
      </c>
      <c r="N32" s="7">
        <v>0.625</v>
      </c>
      <c r="O32" s="8">
        <v>0.63202546296296302</v>
      </c>
      <c r="P32" s="8">
        <f t="shared" si="12"/>
        <v>7.025462962963025E-3</v>
      </c>
      <c r="Q32" s="8">
        <v>7.0601851851851841E-3</v>
      </c>
      <c r="R32" s="8">
        <v>0</v>
      </c>
      <c r="S32" s="3">
        <v>20</v>
      </c>
    </row>
    <row r="33" spans="1:19">
      <c r="A33" s="2">
        <v>9</v>
      </c>
      <c r="B33" s="2">
        <v>161</v>
      </c>
      <c r="C33" s="2">
        <v>15</v>
      </c>
      <c r="E33" s="3">
        <v>43</v>
      </c>
      <c r="F33" s="3">
        <v>15</v>
      </c>
      <c r="H33" s="3">
        <v>121</v>
      </c>
      <c r="I33" s="3">
        <v>15</v>
      </c>
      <c r="K33" s="3">
        <v>108</v>
      </c>
      <c r="L33" s="3">
        <v>15</v>
      </c>
      <c r="N33" s="7">
        <v>0.62569444444444444</v>
      </c>
      <c r="O33" s="8">
        <v>0.6328125</v>
      </c>
      <c r="P33" s="8">
        <f t="shared" si="12"/>
        <v>7.118055555555558E-3</v>
      </c>
      <c r="Q33" s="8">
        <v>7.0601851851851841E-3</v>
      </c>
      <c r="R33" s="8">
        <f>P33-Q33</f>
        <v>5.7870370370373923E-5</v>
      </c>
      <c r="S33" s="3">
        <v>15</v>
      </c>
    </row>
    <row r="34" spans="1:19">
      <c r="A34" s="2">
        <v>10</v>
      </c>
      <c r="B34" s="2">
        <v>216</v>
      </c>
      <c r="C34" s="2">
        <v>15</v>
      </c>
      <c r="E34" s="3">
        <v>14</v>
      </c>
      <c r="F34" s="3">
        <v>15</v>
      </c>
      <c r="H34" s="3">
        <v>170</v>
      </c>
      <c r="I34" s="3">
        <v>15</v>
      </c>
      <c r="K34" s="3">
        <v>180</v>
      </c>
      <c r="L34" s="3">
        <v>15</v>
      </c>
      <c r="N34" s="7"/>
      <c r="P34" s="8"/>
      <c r="Q34" s="8"/>
      <c r="R34" s="8"/>
      <c r="S34" s="3">
        <v>15</v>
      </c>
    </row>
    <row r="35" spans="1:19">
      <c r="A35" s="2">
        <v>11</v>
      </c>
      <c r="B35" s="2">
        <v>125</v>
      </c>
      <c r="C35" s="2">
        <v>15</v>
      </c>
      <c r="E35" s="3">
        <v>18</v>
      </c>
      <c r="F35" s="3">
        <v>15</v>
      </c>
      <c r="H35" s="3">
        <v>227</v>
      </c>
      <c r="I35" s="3">
        <v>15</v>
      </c>
      <c r="K35" s="3">
        <v>38</v>
      </c>
      <c r="L35" s="3">
        <v>15</v>
      </c>
      <c r="N35" s="7">
        <v>0.62847222222222221</v>
      </c>
      <c r="O35" s="8">
        <v>0.6355439814814815</v>
      </c>
      <c r="P35" s="8">
        <f t="shared" ref="P35:P40" si="13">O35-N35</f>
        <v>7.0717592592592915E-3</v>
      </c>
      <c r="Q35" s="8">
        <v>7.0601851851851841E-3</v>
      </c>
      <c r="R35" s="8">
        <f>P35-Q35</f>
        <v>1.1574074074107397E-5</v>
      </c>
      <c r="S35" s="3">
        <v>15</v>
      </c>
    </row>
    <row r="36" spans="1:19">
      <c r="A36" s="2">
        <v>12</v>
      </c>
      <c r="B36" s="2">
        <v>54</v>
      </c>
      <c r="C36" s="2">
        <v>17</v>
      </c>
      <c r="E36" s="3">
        <v>44</v>
      </c>
      <c r="F36" s="3">
        <v>15</v>
      </c>
      <c r="H36" s="3">
        <v>170</v>
      </c>
      <c r="I36" s="3">
        <v>15</v>
      </c>
      <c r="K36" s="3">
        <v>157</v>
      </c>
      <c r="L36" s="3">
        <v>15</v>
      </c>
      <c r="N36" s="7">
        <v>0.62777777777777777</v>
      </c>
      <c r="O36" s="8">
        <v>0.63539351851851855</v>
      </c>
      <c r="P36" s="8">
        <f t="shared" si="13"/>
        <v>7.615740740740784E-3</v>
      </c>
      <c r="Q36" s="8">
        <v>7.0601851851851841E-3</v>
      </c>
      <c r="R36" s="8">
        <f>P36-Q36</f>
        <v>5.555555555555999E-4</v>
      </c>
      <c r="S36" s="3">
        <v>15</v>
      </c>
    </row>
    <row r="37" spans="1:19">
      <c r="A37" s="2">
        <v>13</v>
      </c>
      <c r="B37" s="2">
        <v>60</v>
      </c>
      <c r="C37" s="2">
        <v>15</v>
      </c>
      <c r="E37" s="3">
        <v>24</v>
      </c>
      <c r="F37" s="3">
        <v>15</v>
      </c>
      <c r="H37" s="3">
        <v>328</v>
      </c>
      <c r="I37" s="3">
        <v>15</v>
      </c>
      <c r="K37" s="3">
        <v>207</v>
      </c>
      <c r="L37" s="3">
        <v>15</v>
      </c>
      <c r="N37" s="7">
        <v>0.62708333333333333</v>
      </c>
      <c r="O37" s="8">
        <v>0.6346180555555555</v>
      </c>
      <c r="P37" s="8">
        <f t="shared" si="13"/>
        <v>7.5347222222221788E-3</v>
      </c>
      <c r="Q37" s="8">
        <v>7.0601851851851841E-3</v>
      </c>
      <c r="R37" s="8">
        <f>P37-Q37</f>
        <v>4.745370370369947E-4</v>
      </c>
      <c r="S37" s="3">
        <v>15</v>
      </c>
    </row>
    <row r="38" spans="1:19">
      <c r="A38" s="2">
        <v>14</v>
      </c>
      <c r="B38" s="2">
        <v>90</v>
      </c>
      <c r="C38" s="2">
        <v>15</v>
      </c>
      <c r="E38" s="3">
        <v>8</v>
      </c>
      <c r="F38" s="3">
        <v>17</v>
      </c>
      <c r="H38" s="3">
        <v>182</v>
      </c>
      <c r="I38" s="3">
        <v>15</v>
      </c>
      <c r="K38" s="3">
        <v>86</v>
      </c>
      <c r="L38" s="3">
        <v>15</v>
      </c>
      <c r="N38" s="7">
        <v>0.65138888888888891</v>
      </c>
      <c r="O38" s="8">
        <v>0.65844907407407405</v>
      </c>
      <c r="P38" s="8">
        <f t="shared" si="13"/>
        <v>7.0601851851851416E-3</v>
      </c>
      <c r="Q38" s="8">
        <v>7.0601851851851841E-3</v>
      </c>
      <c r="R38" s="8">
        <v>0</v>
      </c>
      <c r="S38" s="3">
        <v>20</v>
      </c>
    </row>
    <row r="39" spans="1:19">
      <c r="A39" s="2">
        <v>15</v>
      </c>
      <c r="B39" s="2">
        <v>21</v>
      </c>
      <c r="C39" s="2">
        <v>19</v>
      </c>
      <c r="E39" s="3">
        <v>58</v>
      </c>
      <c r="F39" s="3">
        <v>15</v>
      </c>
      <c r="H39" s="3">
        <v>118</v>
      </c>
      <c r="I39" s="3">
        <v>15</v>
      </c>
      <c r="K39" s="3">
        <v>110</v>
      </c>
      <c r="L39" s="3">
        <v>15</v>
      </c>
      <c r="N39" s="7">
        <v>0.62916666666666665</v>
      </c>
      <c r="O39" s="8">
        <v>0.63582175925925932</v>
      </c>
      <c r="P39" s="8">
        <f t="shared" si="13"/>
        <v>6.6550925925926707E-3</v>
      </c>
      <c r="Q39" s="8">
        <v>7.0601851851851841E-3</v>
      </c>
      <c r="R39" s="8">
        <v>0</v>
      </c>
      <c r="S39" s="3">
        <v>20</v>
      </c>
    </row>
    <row r="40" spans="1:19">
      <c r="A40" s="2">
        <v>16</v>
      </c>
      <c r="B40" s="2">
        <v>99</v>
      </c>
      <c r="C40" s="2">
        <v>15</v>
      </c>
      <c r="E40" s="3">
        <v>15</v>
      </c>
      <c r="F40" s="3">
        <v>15</v>
      </c>
      <c r="H40" s="3">
        <v>13</v>
      </c>
      <c r="I40" s="3">
        <v>17</v>
      </c>
      <c r="K40" s="3">
        <v>34</v>
      </c>
      <c r="L40" s="3">
        <v>16</v>
      </c>
      <c r="N40" s="7">
        <v>0.64930555555555558</v>
      </c>
      <c r="O40" s="8">
        <v>0.65648148148148155</v>
      </c>
      <c r="P40" s="8">
        <f t="shared" si="13"/>
        <v>7.1759259259259744E-3</v>
      </c>
      <c r="Q40" s="8">
        <v>7.0601851851851841E-3</v>
      </c>
      <c r="R40" s="8">
        <f>P40-Q40</f>
        <v>1.1574074074079035E-4</v>
      </c>
      <c r="S40" s="3">
        <v>15</v>
      </c>
    </row>
    <row r="41" spans="1:19">
      <c r="A41" s="2">
        <v>18</v>
      </c>
      <c r="B41" s="2">
        <v>252</v>
      </c>
      <c r="C41" s="2">
        <v>15</v>
      </c>
      <c r="E41" s="3">
        <v>40</v>
      </c>
      <c r="F41" s="3">
        <v>15</v>
      </c>
      <c r="H41" s="3">
        <v>589</v>
      </c>
      <c r="I41" s="3">
        <v>15</v>
      </c>
      <c r="K41" s="3">
        <v>173</v>
      </c>
      <c r="L41" s="3">
        <v>15</v>
      </c>
      <c r="N41" s="7">
        <v>0.65069444444444446</v>
      </c>
      <c r="O41" s="8">
        <v>0.65486111111111112</v>
      </c>
      <c r="P41" s="8">
        <f>O41-N41</f>
        <v>4.1666666666666519E-3</v>
      </c>
      <c r="Q41" s="8">
        <v>7.0601851851851841E-3</v>
      </c>
      <c r="R41" s="8">
        <v>0</v>
      </c>
      <c r="S41" s="3">
        <v>20</v>
      </c>
    </row>
  </sheetData>
  <mergeCells count="5">
    <mergeCell ref="B23:C23"/>
    <mergeCell ref="E23:F23"/>
    <mergeCell ref="H23:I23"/>
    <mergeCell ref="K23:L23"/>
    <mergeCell ref="N23:S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eredménylista</vt:lpstr>
      <vt:lpstr>munka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Felhasznalo</dc:creator>
  <cp:lastModifiedBy>Felhasznalo</cp:lastModifiedBy>
  <dcterms:created xsi:type="dcterms:W3CDTF">2025-08-20T14:59:31Z</dcterms:created>
  <dcterms:modified xsi:type="dcterms:W3CDTF">2025-08-22T05:39:55Z</dcterms:modified>
</cp:coreProperties>
</file>